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<sst xmlns="http://schemas.openxmlformats.org/spreadsheetml/2006/main" count="30" uniqueCount="29">
  <si>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Déboursés totaux</t>
  </si>
  <si>
    <t>1/ Matériel indivis</t>
  </si>
  <si>
    <t>2/ Installation de chantier</t>
  </si>
  <si>
    <t>3/ Personnel d'encadrement</t>
  </si>
  <si>
    <t>4/ Fonctionnement</t>
  </si>
  <si>
    <t>Total frais de chantier</t>
  </si>
  <si>
    <t>Total prix secs</t>
  </si>
  <si>
    <t>Frais généraux</t>
  </si>
  <si>
    <t>%</t>
  </si>
  <si>
    <t>Montant</t>
  </si>
  <si>
    <t>Frais d'etudes</t>
  </si>
  <si>
    <t>Frais de siège</t>
  </si>
  <si>
    <t>Frais financiers</t>
  </si>
  <si>
    <t>Assurances</t>
  </si>
  <si>
    <t>Compte-prorata</t>
  </si>
  <si>
    <t>Bénéfice et aléas</t>
  </si>
  <si>
    <t>Taxe T.AI.C</t>
  </si>
  <si>
    <t>Les frais</t>
  </si>
  <si>
    <t>Coefficient d’incidence</t>
  </si>
  <si>
    <t>100/(100-D) D: représente pourcentage frais généraux</t>
  </si>
  <si>
    <t>Coefficient de vente</t>
  </si>
  <si>
    <t>Montant T.VA au taux de 14%</t>
  </si>
  <si>
    <t>PRIX GLOBAL TTC</t>
  </si>
  <si>
    <r>
      <rPr>
        <b/>
        <sz val="11"/>
        <color indexed="8"/>
        <rFont val="Calibri"/>
        <family val="2"/>
      </rPr>
      <t>Prix de vente</t>
    </r>
    <r>
      <rPr>
        <sz val="11"/>
        <color theme="1"/>
        <rFont val="Calibri"/>
        <family val="2"/>
      </rPr>
      <t xml:space="preserve"> ……………………..</t>
    </r>
  </si>
  <si>
    <t>N°: d'étude:</t>
  </si>
  <si>
    <t xml:space="preserve"> Date de calcul:</t>
  </si>
  <si>
    <t>Imprimé N°: 75F</t>
  </si>
  <si>
    <t>DETERMINATION DU PRIX DE VENTE</t>
  </si>
  <si>
    <t>100/(100-19) ………………..……………………………………………………………….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</si>
</sst>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00"/>
    <numFmt numFmtId="170" formatCode="0.00000000"/>
    <numFmt numFmtId="171" formatCode="0.0000000"/>
    <numFmt numFmtId="172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10" borderId="13" xfId="23" applyBorder="1" applyAlignment="1">
      <alignment horizontal="center"/>
    </xf>
    <xf numFmtId="0" fontId="0" fillId="10" borderId="13" xfId="23" applyBorder="1" applyAlignment="1">
      <alignment horizontal="center"/>
    </xf>
    <xf numFmtId="0" fontId="0" fillId="4" borderId="13" xfId="17" applyBorder="1" applyAlignment="1">
      <alignment horizontal="center"/>
    </xf>
    <xf numFmtId="4" fontId="0" fillId="4" borderId="13" xfId="17" applyNumberFormat="1" applyBorder="1" applyAlignment="1">
      <alignment horizontal="center"/>
    </xf>
    <xf numFmtId="4" fontId="38" fillId="4" borderId="14" xfId="17" applyNumberFormat="1" applyFont="1" applyBorder="1" applyAlignment="1">
      <alignment/>
    </xf>
    <xf numFmtId="4" fontId="0" fillId="10" borderId="13" xfId="23" applyNumberFormat="1" applyBorder="1" applyAlignment="1">
      <alignment/>
    </xf>
    <xf numFmtId="0" fontId="0" fillId="0" borderId="15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/>
    </xf>
    <xf numFmtId="4" fontId="4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40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0" fillId="10" borderId="19" xfId="23" applyFont="1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0" fontId="0" fillId="10" borderId="12" xfId="23" applyBorder="1" applyAlignment="1">
      <alignment horizontal="center" vertical="center"/>
    </xf>
    <xf numFmtId="0" fontId="0" fillId="10" borderId="19" xfId="23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view="pageLayout" workbookViewId="0" topLeftCell="A1">
      <selection activeCell="L20" sqref="L20"/>
    </sheetView>
  </sheetViews>
  <sheetFormatPr defaultColWidth="9.140625" defaultRowHeight="15"/>
  <cols>
    <col min="1" max="1" width="3.00390625" style="0" customWidth="1"/>
    <col min="2" max="2" width="3.57421875" style="0" customWidth="1"/>
    <col min="3" max="3" width="9.140625" style="0" customWidth="1"/>
    <col min="4" max="4" width="12.8515625" style="0" customWidth="1"/>
    <col min="7" max="7" width="11.57421875" style="0" bestFit="1" customWidth="1"/>
    <col min="9" max="9" width="13.140625" style="0" bestFit="1" customWidth="1"/>
    <col min="10" max="10" width="3.57421875" style="0" customWidth="1"/>
    <col min="12" max="14" width="26.28125" style="0" customWidth="1"/>
  </cols>
  <sheetData>
    <row r="1" ht="15.75" thickBot="1"/>
    <row r="2" spans="2:10" ht="31.5" customHeight="1" thickBot="1">
      <c r="B2" s="36" t="s">
        <v>26</v>
      </c>
      <c r="C2" s="34"/>
      <c r="D2" s="35"/>
      <c r="E2" s="33" t="s">
        <v>27</v>
      </c>
      <c r="F2" s="34"/>
      <c r="G2" s="34"/>
      <c r="H2" s="34"/>
      <c r="I2" s="34"/>
      <c r="J2" s="35"/>
    </row>
    <row r="3" spans="2:10" ht="15.75" thickBot="1">
      <c r="B3" s="29" t="s">
        <v>24</v>
      </c>
      <c r="C3" s="30"/>
      <c r="D3" s="32"/>
      <c r="E3" s="3" t="s">
        <v>25</v>
      </c>
      <c r="F3" s="3"/>
      <c r="G3" s="31">
        <f ca="1">TODAY()</f>
        <v>40937</v>
      </c>
      <c r="H3" s="3"/>
      <c r="I3" s="3"/>
      <c r="J3" s="4"/>
    </row>
    <row r="4" spans="2:10" ht="15">
      <c r="B4" s="14"/>
      <c r="C4" s="16"/>
      <c r="D4" s="16"/>
      <c r="E4" s="16"/>
      <c r="F4" s="16"/>
      <c r="G4" s="16"/>
      <c r="H4" s="16"/>
      <c r="I4" s="16"/>
      <c r="J4" s="17"/>
    </row>
    <row r="5" spans="2:10" ht="15">
      <c r="B5" s="14"/>
      <c r="C5" s="15" t="s">
        <v>0</v>
      </c>
      <c r="D5" s="15"/>
      <c r="E5" s="16"/>
      <c r="F5" s="16"/>
      <c r="G5" s="16"/>
      <c r="H5" s="16"/>
      <c r="I5" s="16"/>
      <c r="J5" s="17"/>
    </row>
    <row r="6" spans="2:10" ht="15">
      <c r="B6" s="14"/>
      <c r="C6" s="18" t="s">
        <v>1</v>
      </c>
      <c r="D6" s="16"/>
      <c r="E6" s="16"/>
      <c r="F6" s="16"/>
      <c r="G6" s="16"/>
      <c r="H6" s="16"/>
      <c r="I6" s="19">
        <v>737627.7</v>
      </c>
      <c r="J6" s="17"/>
    </row>
    <row r="7" spans="2:10" ht="15">
      <c r="B7" s="14"/>
      <c r="C7" s="18" t="s">
        <v>2</v>
      </c>
      <c r="D7" s="16"/>
      <c r="E7" s="16"/>
      <c r="F7" s="16"/>
      <c r="G7" s="16"/>
      <c r="H7" s="16"/>
      <c r="I7" s="19">
        <v>238691.45</v>
      </c>
      <c r="J7" s="17"/>
    </row>
    <row r="8" spans="2:10" ht="15">
      <c r="B8" s="14"/>
      <c r="C8" s="18" t="s">
        <v>3</v>
      </c>
      <c r="D8" s="16"/>
      <c r="E8" s="16"/>
      <c r="F8" s="16"/>
      <c r="G8" s="16"/>
      <c r="H8" s="16"/>
      <c r="I8" s="19">
        <v>114837.56</v>
      </c>
      <c r="J8" s="17"/>
    </row>
    <row r="9" spans="2:10" ht="15">
      <c r="B9" s="14"/>
      <c r="C9" s="18" t="s">
        <v>4</v>
      </c>
      <c r="D9" s="16"/>
      <c r="E9" s="16"/>
      <c r="F9" s="16"/>
      <c r="G9" s="16"/>
      <c r="H9" s="16"/>
      <c r="I9" s="20">
        <v>87800</v>
      </c>
      <c r="J9" s="17"/>
    </row>
    <row r="10" spans="2:10" ht="15.75">
      <c r="B10" s="14"/>
      <c r="C10" s="16"/>
      <c r="D10" s="16"/>
      <c r="E10" s="16"/>
      <c r="F10" s="21" t="s">
        <v>5</v>
      </c>
      <c r="G10" s="21"/>
      <c r="H10" s="21"/>
      <c r="I10" s="22">
        <f>SUM(I6:I9)</f>
        <v>1178956.71</v>
      </c>
      <c r="J10" s="17"/>
    </row>
    <row r="11" spans="2:10" ht="15.75">
      <c r="B11" s="14"/>
      <c r="C11" s="16"/>
      <c r="D11" s="16"/>
      <c r="E11" s="16"/>
      <c r="F11" s="21" t="s">
        <v>6</v>
      </c>
      <c r="G11" s="21"/>
      <c r="H11" s="21"/>
      <c r="I11" s="2">
        <v>3415203.33</v>
      </c>
      <c r="J11" s="17"/>
    </row>
    <row r="12" spans="2:10" ht="15">
      <c r="B12" s="14"/>
      <c r="C12" s="16"/>
      <c r="D12" s="16"/>
      <c r="E12" s="16"/>
      <c r="F12" s="23" t="s">
        <v>0</v>
      </c>
      <c r="G12" s="23"/>
      <c r="H12" s="23"/>
      <c r="I12" s="12">
        <f>SUM(I10:I11)</f>
        <v>4594160.04</v>
      </c>
      <c r="J12" s="17"/>
    </row>
    <row r="13" spans="2:10" ht="15">
      <c r="B13" s="14"/>
      <c r="C13" s="16"/>
      <c r="D13" s="16"/>
      <c r="E13" s="16"/>
      <c r="F13" s="16"/>
      <c r="G13" s="16"/>
      <c r="H13" s="16"/>
      <c r="I13" s="16"/>
      <c r="J13" s="17"/>
    </row>
    <row r="14" spans="2:10" ht="15">
      <c r="B14" s="14"/>
      <c r="C14" s="16"/>
      <c r="D14" s="16"/>
      <c r="E14" s="16"/>
      <c r="F14" s="16"/>
      <c r="G14" s="16"/>
      <c r="H14" s="16"/>
      <c r="I14" s="16"/>
      <c r="J14" s="17"/>
    </row>
    <row r="15" spans="2:10" ht="15">
      <c r="B15" s="14"/>
      <c r="C15" s="15" t="s">
        <v>7</v>
      </c>
      <c r="D15" s="16"/>
      <c r="E15" s="16"/>
      <c r="F15" s="16"/>
      <c r="G15" s="16"/>
      <c r="H15" s="16"/>
      <c r="I15" s="16"/>
      <c r="J15" s="17"/>
    </row>
    <row r="16" spans="2:10" ht="15.75" thickBot="1">
      <c r="B16" s="14"/>
      <c r="C16" s="16"/>
      <c r="D16" s="16"/>
      <c r="E16" s="16"/>
      <c r="F16" s="16"/>
      <c r="G16" s="16"/>
      <c r="H16" s="16"/>
      <c r="I16" s="16"/>
      <c r="J16" s="17"/>
    </row>
    <row r="17" spans="2:10" ht="15.75" thickBot="1">
      <c r="B17" s="14"/>
      <c r="C17" s="8" t="s">
        <v>8</v>
      </c>
      <c r="D17" s="8" t="s">
        <v>9</v>
      </c>
      <c r="E17" s="9" t="s">
        <v>17</v>
      </c>
      <c r="F17" s="9"/>
      <c r="G17" s="16"/>
      <c r="H17" s="16"/>
      <c r="I17" s="16"/>
      <c r="J17" s="17"/>
    </row>
    <row r="18" spans="2:10" ht="15.75" thickBot="1">
      <c r="B18" s="14"/>
      <c r="C18" s="5">
        <v>1.5</v>
      </c>
      <c r="D18" s="6">
        <v>85077.04</v>
      </c>
      <c r="E18" s="7" t="s">
        <v>10</v>
      </c>
      <c r="F18" s="7"/>
      <c r="G18" s="16"/>
      <c r="H18" s="16"/>
      <c r="I18" s="16"/>
      <c r="J18" s="17"/>
    </row>
    <row r="19" spans="2:10" ht="15.75" thickBot="1">
      <c r="B19" s="14"/>
      <c r="C19" s="5">
        <v>3</v>
      </c>
      <c r="D19" s="6">
        <v>170154.07</v>
      </c>
      <c r="E19" s="7" t="s">
        <v>11</v>
      </c>
      <c r="F19" s="7"/>
      <c r="G19" s="16"/>
      <c r="H19" s="16"/>
      <c r="I19" s="16"/>
      <c r="J19" s="17"/>
    </row>
    <row r="20" spans="2:10" ht="15.75" thickBot="1">
      <c r="B20" s="14"/>
      <c r="C20" s="5">
        <v>1.5</v>
      </c>
      <c r="D20" s="6">
        <v>85077.04</v>
      </c>
      <c r="E20" s="7" t="s">
        <v>12</v>
      </c>
      <c r="F20" s="7"/>
      <c r="G20" s="16"/>
      <c r="H20" s="16"/>
      <c r="I20" s="16"/>
      <c r="J20" s="17"/>
    </row>
    <row r="21" spans="2:10" ht="15.75" thickBot="1">
      <c r="B21" s="14"/>
      <c r="C21" s="5">
        <v>1.5</v>
      </c>
      <c r="D21" s="6">
        <v>85077.04</v>
      </c>
      <c r="E21" s="7" t="s">
        <v>13</v>
      </c>
      <c r="F21" s="7"/>
      <c r="G21" s="16"/>
      <c r="H21" s="16"/>
      <c r="I21" s="16"/>
      <c r="J21" s="17"/>
    </row>
    <row r="22" spans="2:10" ht="15.75" thickBot="1">
      <c r="B22" s="14"/>
      <c r="C22" s="5">
        <v>1</v>
      </c>
      <c r="D22" s="6">
        <v>56718.03</v>
      </c>
      <c r="E22" s="7" t="s">
        <v>14</v>
      </c>
      <c r="F22" s="7"/>
      <c r="G22" s="16"/>
      <c r="H22" s="16"/>
      <c r="I22" s="16"/>
      <c r="J22" s="17"/>
    </row>
    <row r="23" spans="2:10" ht="15.75" thickBot="1">
      <c r="B23" s="14"/>
      <c r="C23" s="5">
        <v>8</v>
      </c>
      <c r="D23" s="6">
        <v>453744.2</v>
      </c>
      <c r="E23" s="7" t="s">
        <v>15</v>
      </c>
      <c r="F23" s="7"/>
      <c r="G23" s="16"/>
      <c r="H23" s="16"/>
      <c r="I23" s="16"/>
      <c r="J23" s="17"/>
    </row>
    <row r="24" spans="2:10" ht="15.75" thickBot="1">
      <c r="B24" s="14"/>
      <c r="C24" s="5">
        <v>2.5</v>
      </c>
      <c r="D24" s="6">
        <v>141795.06</v>
      </c>
      <c r="E24" s="7" t="s">
        <v>16</v>
      </c>
      <c r="F24" s="7"/>
      <c r="G24" s="16"/>
      <c r="H24" s="16"/>
      <c r="I24" s="16"/>
      <c r="J24" s="17"/>
    </row>
    <row r="25" spans="2:10" ht="15.75" thickBot="1">
      <c r="B25" s="14"/>
      <c r="C25" s="10">
        <f>SUM(C18:C24)</f>
        <v>19</v>
      </c>
      <c r="D25" s="11">
        <f>SUM(D18:D24)</f>
        <v>1077642.48</v>
      </c>
      <c r="E25" s="16"/>
      <c r="F25" s="16"/>
      <c r="G25" s="16"/>
      <c r="H25" s="16"/>
      <c r="I25" s="16"/>
      <c r="J25" s="17"/>
    </row>
    <row r="26" spans="2:10" ht="15">
      <c r="B26" s="14"/>
      <c r="C26" s="16"/>
      <c r="D26" s="16"/>
      <c r="E26" s="16"/>
      <c r="F26" s="16"/>
      <c r="G26" s="16"/>
      <c r="H26" s="16"/>
      <c r="I26" s="16"/>
      <c r="J26" s="17"/>
    </row>
    <row r="27" spans="2:10" ht="15">
      <c r="B27" s="14"/>
      <c r="C27" s="15" t="s">
        <v>18</v>
      </c>
      <c r="D27" s="16"/>
      <c r="E27" s="16"/>
      <c r="F27" s="16"/>
      <c r="G27" s="16"/>
      <c r="H27" s="16"/>
      <c r="I27" s="16"/>
      <c r="J27" s="17"/>
    </row>
    <row r="28" spans="2:10" ht="15">
      <c r="B28" s="14"/>
      <c r="C28" s="16" t="s">
        <v>19</v>
      </c>
      <c r="D28" s="16"/>
      <c r="E28" s="16"/>
      <c r="F28" s="16"/>
      <c r="G28" s="16"/>
      <c r="H28" s="16"/>
      <c r="I28" s="16"/>
      <c r="J28" s="17"/>
    </row>
    <row r="29" spans="2:10" ht="15">
      <c r="B29" s="14"/>
      <c r="C29" s="16" t="s">
        <v>28</v>
      </c>
      <c r="D29" s="16"/>
      <c r="E29" s="16"/>
      <c r="F29" s="16"/>
      <c r="G29" s="16"/>
      <c r="H29" s="16"/>
      <c r="I29" s="24">
        <f>100/(100-19)</f>
        <v>1.2345679012345678</v>
      </c>
      <c r="J29" s="17"/>
    </row>
    <row r="30" spans="2:10" ht="15">
      <c r="B30" s="14"/>
      <c r="C30" s="16"/>
      <c r="D30" s="16"/>
      <c r="E30" s="16"/>
      <c r="F30" s="16"/>
      <c r="G30" s="16"/>
      <c r="H30" s="16"/>
      <c r="I30" s="16"/>
      <c r="J30" s="17"/>
    </row>
    <row r="31" spans="2:10" ht="15">
      <c r="B31" s="14"/>
      <c r="C31" s="16"/>
      <c r="D31" s="16"/>
      <c r="E31" s="16"/>
      <c r="F31" s="25" t="s">
        <v>23</v>
      </c>
      <c r="G31" s="25"/>
      <c r="H31" s="16"/>
      <c r="I31" s="15">
        <f>I12*I29</f>
        <v>5671802.518518519</v>
      </c>
      <c r="J31" s="17"/>
    </row>
    <row r="32" spans="2:10" ht="15">
      <c r="B32" s="14"/>
      <c r="C32" s="16"/>
      <c r="D32" s="16"/>
      <c r="E32" s="16"/>
      <c r="F32" s="16"/>
      <c r="G32" s="16"/>
      <c r="H32" s="16"/>
      <c r="I32" s="16"/>
      <c r="J32" s="17"/>
    </row>
    <row r="33" spans="2:10" ht="15">
      <c r="B33" s="14"/>
      <c r="C33" s="15" t="s">
        <v>20</v>
      </c>
      <c r="D33" s="16"/>
      <c r="E33" s="15">
        <f>I31/I11</f>
        <v>1.6607510506610212</v>
      </c>
      <c r="F33" s="16"/>
      <c r="G33" s="16"/>
      <c r="H33" s="16"/>
      <c r="I33" s="16"/>
      <c r="J33" s="17"/>
    </row>
    <row r="34" spans="2:10" ht="15">
      <c r="B34" s="14"/>
      <c r="C34" s="16"/>
      <c r="D34" s="16"/>
      <c r="E34" s="16"/>
      <c r="F34" s="16"/>
      <c r="G34" s="16"/>
      <c r="H34" s="16"/>
      <c r="I34" s="16"/>
      <c r="J34" s="17"/>
    </row>
    <row r="35" spans="2:10" ht="15">
      <c r="B35" s="14"/>
      <c r="C35" s="16" t="s">
        <v>21</v>
      </c>
      <c r="D35" s="16"/>
      <c r="E35" s="16"/>
      <c r="F35" s="16"/>
      <c r="G35" s="16"/>
      <c r="H35" s="16"/>
      <c r="I35" s="19">
        <f>I31*14%</f>
        <v>794052.3525925927</v>
      </c>
      <c r="J35" s="17"/>
    </row>
    <row r="36" spans="2:10" ht="15.75" thickBot="1">
      <c r="B36" s="14"/>
      <c r="C36" s="16"/>
      <c r="D36" s="16"/>
      <c r="E36" s="16"/>
      <c r="F36" s="16"/>
      <c r="G36" s="16"/>
      <c r="H36" s="16"/>
      <c r="I36" s="16"/>
      <c r="J36" s="17"/>
    </row>
    <row r="37" spans="2:12" ht="15.75" thickBot="1">
      <c r="B37" s="14"/>
      <c r="C37" s="16"/>
      <c r="D37" s="16"/>
      <c r="E37" s="16"/>
      <c r="F37" s="15" t="s">
        <v>22</v>
      </c>
      <c r="G37" s="15"/>
      <c r="H37" s="16"/>
      <c r="I37" s="13">
        <v>6465855.39</v>
      </c>
      <c r="J37" s="17"/>
      <c r="L37" s="1"/>
    </row>
    <row r="38" spans="2:10" ht="15">
      <c r="B38" s="26"/>
      <c r="C38" s="27"/>
      <c r="D38" s="27"/>
      <c r="E38" s="27"/>
      <c r="F38" s="27"/>
      <c r="G38" s="27"/>
      <c r="H38" s="27"/>
      <c r="I38" s="27"/>
      <c r="J38" s="28"/>
    </row>
  </sheetData>
  <sheetProtection/>
  <mergeCells count="7">
    <mergeCell ref="E2:J2"/>
    <mergeCell ref="B2:D2"/>
    <mergeCell ref="F10:H10"/>
    <mergeCell ref="F11:H11"/>
    <mergeCell ref="F12:H12"/>
    <mergeCell ref="E17:F17"/>
    <mergeCell ref="B3:D3"/>
  </mergeCells>
  <printOptions/>
  <pageMargins left="0.7" right="0.7" top="0.75" bottom="0.75" header="0.3" footer="0.3"/>
  <pageSetup orientation="portrait" paperSize="9"/>
  <headerFooter>
    <oddHeader>&amp;Cmetreurverificateur.wordpress.com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2012-01-29T10:16:45Z</dcterms:created>
  <dcterms:modified xsi:type="dcterms:W3CDTF">2012-01-29T11:29:14Z</dcterms:modified>
  <cp:category/>
  <cp:version/>
  <cp:contentType/>
  <cp:contentStatus/>
</cp:coreProperties>
</file>